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30" windowHeight="5760" activeTab="0"/>
  </bookViews>
  <sheets>
    <sheet name="cronograma individu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<sst xmlns="http://schemas.openxmlformats.org/spreadsheetml/2006/main" count="34" uniqueCount="28">
  <si>
    <t>Item</t>
  </si>
  <si>
    <t>1.0</t>
  </si>
  <si>
    <t>2.0</t>
  </si>
  <si>
    <t>____________________________</t>
  </si>
  <si>
    <t>CRONOGRAMA FÍSICO FINANCEIRO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</si>
  <si>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</si>
  <si>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</si>
  <si>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</si>
  <si>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</si>
  <si>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</si>
  <si>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</si>
  <si>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</si>
  <si>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</si>
  <si>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</si>
  <si>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(R$)</t>
  </si>
  <si>
    <t>R$</t>
  </si>
  <si>
    <t>_____________________________</t>
  </si>
  <si>
    <t xml:space="preserve"> </t>
  </si>
  <si>
    <t>SUBTOTAL</t>
  </si>
  <si>
    <t>TOTAL ACUMULADO R$</t>
  </si>
  <si>
    <t>Márcia T. Pereira dos Santos</t>
  </si>
  <si>
    <t>MUNICÍPIO: DERRUBADAS - RS</t>
  </si>
  <si>
    <t>Derrubadas - RS, 12 de julho de 2012</t>
  </si>
  <si>
    <t>Almir Jose Bagega</t>
  </si>
  <si>
    <t>Engª  Civil - CREA 173831</t>
  </si>
  <si>
    <t xml:space="preserve">Prefeito Municipal </t>
  </si>
  <si>
    <t>OBRA: COBERTURA EM POLICARBONATO E ESQUADRIAS DE VIDRO 10 mm -</t>
  </si>
  <si>
    <t xml:space="preserve">             ESCOLA DE EDUCAÇÃO INFANTIL - PRÓ-INFÂNCIA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</si>
</sst>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0.00%;;\-"/>
    <numFmt numFmtId="192" formatCode="0.00%;;"/>
    <numFmt numFmtId="193" formatCode="0.0"/>
    <numFmt numFmtId="194" formatCode="_(* #,##0.00_);_(* \(#,##0.00\);_(* &quot;&quot;??_);_(@_)"/>
    <numFmt numFmtId="195" formatCode="_(&quot;Cr$&quot;* #,##0_);_(&quot;Cr$&quot;* \(#,##0\);_(&quot;Cr$&quot;* &quot;&quot;_);_(@_)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171" fontId="0" fillId="0" borderId="12" xfId="53" applyBorder="1" applyAlignment="1">
      <alignment/>
    </xf>
    <xf numFmtId="171" fontId="0" fillId="0" borderId="0" xfId="53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1" fontId="0" fillId="0" borderId="12" xfId="53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/>
      <protection locked="0"/>
    </xf>
    <xf numFmtId="171" fontId="0" fillId="0" borderId="12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Continuous"/>
      <protection locked="0"/>
    </xf>
    <xf numFmtId="171" fontId="0" fillId="0" borderId="17" xfId="53" applyFont="1" applyBorder="1" applyAlignment="1" applyProtection="1">
      <alignment/>
      <protection locked="0"/>
    </xf>
    <xf numFmtId="171" fontId="0" fillId="0" borderId="17" xfId="53" applyFont="1" applyBorder="1" applyAlignment="1" applyProtection="1">
      <alignment horizontal="centerContinuous"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Continuous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Continuous"/>
      <protection locked="0"/>
    </xf>
    <xf numFmtId="0" fontId="1" fillId="0" borderId="18" xfId="0" applyFont="1" applyBorder="1" applyAlignment="1" applyProtection="1">
      <alignment/>
      <protection locked="0"/>
    </xf>
    <xf numFmtId="171" fontId="1" fillId="0" borderId="18" xfId="53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171" fontId="1" fillId="0" borderId="0" xfId="53" applyFont="1" applyBorder="1" applyAlignment="1" applyProtection="1">
      <alignment/>
      <protection locked="0"/>
    </xf>
    <xf numFmtId="171" fontId="1" fillId="0" borderId="0" xfId="53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5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171" fontId="0" fillId="0" borderId="22" xfId="0" applyNumberFormat="1" applyBorder="1" applyAlignment="1" applyProtection="1">
      <alignment/>
      <protection locked="0"/>
    </xf>
    <xf numFmtId="171" fontId="0" fillId="0" borderId="13" xfId="53" applyBorder="1" applyAlignment="1">
      <alignment/>
    </xf>
    <xf numFmtId="0" fontId="0" fillId="0" borderId="19" xfId="0" applyBorder="1" applyAlignment="1" applyProtection="1">
      <alignment/>
      <protection locked="0"/>
    </xf>
    <xf numFmtId="171" fontId="0" fillId="0" borderId="19" xfId="0" applyNumberFormat="1" applyBorder="1" applyAlignment="1" applyProtection="1">
      <alignment/>
      <protection locked="0"/>
    </xf>
    <xf numFmtId="171" fontId="1" fillId="0" borderId="23" xfId="0" applyNumberFormat="1" applyFont="1" applyBorder="1" applyAlignment="1" applyProtection="1">
      <alignment/>
      <protection locked="0"/>
    </xf>
    <xf numFmtId="171" fontId="1" fillId="0" borderId="23" xfId="53" applyFont="1" applyBorder="1" applyAlignment="1">
      <alignment/>
    </xf>
    <xf numFmtId="2" fontId="1" fillId="0" borderId="23" xfId="0" applyNumberFormat="1" applyFont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5">
          <cell r="A5" t="str">
            <v>ENDEREÇO: RUA PASSO FUNDO ESQUINA RUA SANTA ROSA - DERRUBADAS - RS</v>
          </cell>
        </row>
        <row r="11">
          <cell r="B11" t="str">
            <v>COBERTURA</v>
          </cell>
          <cell r="M11">
            <v>8155.6048</v>
          </cell>
        </row>
        <row r="15">
          <cell r="B15" t="str">
            <v>ESQUADRIAS EM VIDRO</v>
          </cell>
          <cell r="M15">
            <v>24768.314999999995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2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31.57421875" style="0" customWidth="1"/>
    <col min="4" max="4" width="11.57421875" style="0" customWidth="1"/>
    <col min="5" max="5" width="20.421875" style="0" customWidth="1"/>
    <col min="6" max="6" width="9.28125" style="0" customWidth="1"/>
    <col min="7" max="7" width="13.00390625" style="0" customWidth="1"/>
    <col min="8" max="8" width="9.28125" style="0" customWidth="1"/>
    <col min="9" max="9" width="14.140625" style="0" customWidth="1"/>
    <col min="10" max="10" width="8.7109375" style="0" customWidth="1"/>
    <col min="11" max="11" width="13.8515625" style="0" customWidth="1"/>
  </cols>
  <sheetData>
    <row r="1" spans="2:11" ht="12.75">
      <c r="B1" s="5" t="s">
        <v>4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2.75">
      <c r="B2" s="1"/>
      <c r="C2" s="30" t="s">
        <v>26</v>
      </c>
      <c r="D2" s="31"/>
      <c r="E2" s="32"/>
      <c r="F2" s="31"/>
      <c r="G2" s="31"/>
      <c r="H2" s="33"/>
      <c r="I2" s="34"/>
      <c r="K2" s="34"/>
    </row>
    <row r="3" spans="2:11" ht="12.75">
      <c r="B3" s="2"/>
      <c r="C3" s="30" t="s">
        <v>27</v>
      </c>
      <c r="D3" s="55"/>
      <c r="E3" s="39"/>
      <c r="F3" s="55"/>
      <c r="G3" s="55"/>
      <c r="H3" s="37"/>
      <c r="I3" s="36"/>
      <c r="K3" s="36"/>
    </row>
    <row r="4" spans="2:11" ht="12.75">
      <c r="B4" s="2"/>
      <c r="C4" s="34" t="str">
        <f>'[1]Plan1'!$A$5</f>
        <v>ENDEREÇO: RUA PASSO FUNDO ESQUINA RUA SANTA ROSA - DERRUBADAS - RS</v>
      </c>
      <c r="D4" s="55"/>
      <c r="E4" s="39"/>
      <c r="F4" s="55"/>
      <c r="G4" s="55"/>
      <c r="H4" s="37"/>
      <c r="I4" s="36"/>
      <c r="J4" s="36"/>
      <c r="K4" s="36"/>
    </row>
    <row r="5" spans="2:11" ht="12.75">
      <c r="B5" s="2"/>
      <c r="C5" s="35" t="s">
        <v>21</v>
      </c>
      <c r="D5" s="36"/>
      <c r="E5" s="36"/>
      <c r="F5" s="36"/>
      <c r="G5" s="36"/>
      <c r="H5" s="37"/>
      <c r="I5" s="38"/>
      <c r="J5" s="39"/>
      <c r="K5" s="39"/>
    </row>
    <row r="6" spans="2:11" ht="12.75">
      <c r="B6" s="17"/>
      <c r="C6" s="28" t="s">
        <v>17</v>
      </c>
      <c r="D6" s="18"/>
      <c r="E6" s="18"/>
      <c r="F6" s="21" t="s">
        <v>17</v>
      </c>
      <c r="G6" s="21"/>
      <c r="H6" s="22"/>
      <c r="I6" s="23"/>
      <c r="J6" s="24"/>
      <c r="K6" s="24"/>
    </row>
    <row r="7" spans="2:11" ht="12.75">
      <c r="B7" s="7" t="s">
        <v>0</v>
      </c>
      <c r="C7" s="43" t="s">
        <v>5</v>
      </c>
      <c r="D7" s="43" t="s">
        <v>6</v>
      </c>
      <c r="E7" s="43" t="s">
        <v>7</v>
      </c>
      <c r="F7" s="44"/>
      <c r="G7" s="45" t="s">
        <v>8</v>
      </c>
      <c r="H7" s="45"/>
      <c r="I7" s="45"/>
      <c r="J7" s="45"/>
      <c r="K7" s="45"/>
    </row>
    <row r="8" spans="2:11" ht="12.75">
      <c r="B8" s="16"/>
      <c r="C8" s="46"/>
      <c r="D8" s="46" t="s">
        <v>9</v>
      </c>
      <c r="E8" s="46" t="s">
        <v>10</v>
      </c>
      <c r="F8" s="47"/>
      <c r="G8" s="48" t="s">
        <v>11</v>
      </c>
      <c r="H8" s="49"/>
      <c r="I8" s="50" t="s">
        <v>12</v>
      </c>
      <c r="J8" s="51"/>
      <c r="K8" s="52" t="s">
        <v>13</v>
      </c>
    </row>
    <row r="9" spans="2:11" ht="12.75">
      <c r="B9" s="8"/>
      <c r="C9" s="53"/>
      <c r="D9" s="53"/>
      <c r="E9" s="53" t="s">
        <v>14</v>
      </c>
      <c r="F9" s="54" t="s">
        <v>9</v>
      </c>
      <c r="G9" s="54" t="s">
        <v>15</v>
      </c>
      <c r="H9" s="54" t="s">
        <v>9</v>
      </c>
      <c r="I9" s="54" t="s">
        <v>15</v>
      </c>
      <c r="J9" s="54" t="s">
        <v>9</v>
      </c>
      <c r="K9" s="54" t="s">
        <v>15</v>
      </c>
    </row>
    <row r="10" spans="2:11" ht="18" customHeight="1">
      <c r="B10" s="3" t="s">
        <v>1</v>
      </c>
      <c r="C10" s="4" t="str">
        <f>'[1]Plan1'!$B$11</f>
        <v>COBERTURA</v>
      </c>
      <c r="D10" s="9">
        <f>E10*100/32923.92</f>
        <v>24.771062498025753</v>
      </c>
      <c r="E10" s="10">
        <f>'[1]Plan1'!$M$11</f>
        <v>8155.6048</v>
      </c>
      <c r="F10" s="10">
        <f>D10/2</f>
        <v>12.385531249012876</v>
      </c>
      <c r="G10" s="14">
        <f>E10/2</f>
        <v>4077.8024</v>
      </c>
      <c r="H10" s="10">
        <f>D10/2</f>
        <v>12.385531249012876</v>
      </c>
      <c r="I10" s="14">
        <f>E10/2</f>
        <v>4077.8024</v>
      </c>
      <c r="J10" s="10">
        <f>IF(K10=0,,K10/$E10*100)</f>
        <v>0</v>
      </c>
      <c r="K10" s="14"/>
    </row>
    <row r="11" spans="2:11" ht="18" customHeight="1">
      <c r="B11" s="3" t="s">
        <v>2</v>
      </c>
      <c r="C11" s="3" t="str">
        <f>'[1]Plan1'!$B$15</f>
        <v>ESQUADRIAS EM VIDRO</v>
      </c>
      <c r="D11" s="9">
        <f>E11*100/32923.92</f>
        <v>75.22893689451315</v>
      </c>
      <c r="E11" s="10">
        <f>'[1]Plan1'!$M$15</f>
        <v>24768.314999999995</v>
      </c>
      <c r="F11" s="10">
        <f>D11/2</f>
        <v>37.61446844725658</v>
      </c>
      <c r="G11" s="14">
        <f>E11/2</f>
        <v>12384.157499999998</v>
      </c>
      <c r="H11" s="10">
        <f>D11/2</f>
        <v>37.61446844725658</v>
      </c>
      <c r="I11" s="14">
        <f>E11/2</f>
        <v>12384.157499999998</v>
      </c>
      <c r="J11" s="10">
        <f>IF(K11=0,,K11/$E11*100)</f>
        <v>0</v>
      </c>
      <c r="K11" s="14"/>
    </row>
    <row r="12" spans="2:50" ht="18" customHeight="1">
      <c r="B12" s="42"/>
      <c r="C12" s="6"/>
      <c r="D12" s="11"/>
      <c r="E12" s="11"/>
      <c r="F12" s="11"/>
      <c r="G12" s="11"/>
      <c r="H12" s="11"/>
      <c r="I12" s="11"/>
      <c r="J12" s="11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11" ht="18" customHeight="1" thickBot="1">
      <c r="B13" s="3"/>
      <c r="C13" s="3" t="s">
        <v>18</v>
      </c>
      <c r="D13" s="57">
        <f>SUM(D10:D12)</f>
        <v>99.99999939253891</v>
      </c>
      <c r="E13" s="57">
        <f>SUM(E10:E12)</f>
        <v>32923.919799999996</v>
      </c>
      <c r="F13" s="10">
        <f>SUM(F10:F12)</f>
        <v>49.999999696269455</v>
      </c>
      <c r="G13" s="10">
        <f>SUM(G10:G11)</f>
        <v>16461.959899999998</v>
      </c>
      <c r="H13" s="10">
        <f>SUM(H10:H11)</f>
        <v>49.999999696269455</v>
      </c>
      <c r="I13" s="57">
        <f>SUM(I10:I11)</f>
        <v>16461.959899999998</v>
      </c>
      <c r="J13" s="10">
        <f>SUM(J12:J12)</f>
        <v>0</v>
      </c>
      <c r="K13" s="10">
        <f>SUM(K10:K11)</f>
        <v>0</v>
      </c>
    </row>
    <row r="14" spans="2:11" ht="20.25" customHeight="1" thickBot="1">
      <c r="B14" s="19"/>
      <c r="C14" s="58" t="s">
        <v>19</v>
      </c>
      <c r="D14" s="62">
        <f>D13</f>
        <v>99.99999939253891</v>
      </c>
      <c r="E14" s="61">
        <f>SUM(E13:E13)</f>
        <v>32923.919799999996</v>
      </c>
      <c r="F14" s="56">
        <f>F13</f>
        <v>49.999999696269455</v>
      </c>
      <c r="G14" s="20">
        <f>G13</f>
        <v>16461.959899999998</v>
      </c>
      <c r="H14" s="59">
        <f>F14+H13</f>
        <v>99.99999939253891</v>
      </c>
      <c r="I14" s="60">
        <f>G14+I13</f>
        <v>32923.919799999996</v>
      </c>
      <c r="J14" s="56"/>
      <c r="K14" s="20"/>
    </row>
    <row r="15" spans="2:11" ht="20.25" customHeight="1">
      <c r="B15" s="13"/>
      <c r="C15" s="13"/>
      <c r="D15" s="25"/>
      <c r="E15" s="26" t="s">
        <v>22</v>
      </c>
      <c r="F15" s="26"/>
      <c r="G15" s="26"/>
      <c r="H15" s="26"/>
      <c r="I15" s="26"/>
      <c r="J15" s="26"/>
      <c r="K15" s="26"/>
    </row>
    <row r="16" spans="2:11" ht="20.25" customHeight="1">
      <c r="B16" s="13"/>
      <c r="C16" s="13"/>
      <c r="D16" s="25"/>
      <c r="E16" s="11"/>
      <c r="F16" s="26"/>
      <c r="G16" s="26"/>
      <c r="H16" s="26"/>
      <c r="I16" s="26"/>
      <c r="J16" s="26"/>
      <c r="K16" s="26"/>
    </row>
    <row r="17" spans="2:11" ht="20.25" customHeight="1">
      <c r="B17" s="13"/>
      <c r="C17" s="13"/>
      <c r="D17" s="25"/>
      <c r="E17" s="11"/>
      <c r="F17" s="26"/>
      <c r="G17" s="26"/>
      <c r="H17" s="26"/>
      <c r="I17" s="26"/>
      <c r="J17" s="26"/>
      <c r="K17" s="26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2.75">
      <c r="B19" s="12"/>
      <c r="C19" s="12"/>
      <c r="D19" s="12" t="s">
        <v>3</v>
      </c>
      <c r="E19" s="12"/>
      <c r="F19" s="12"/>
      <c r="G19" s="12"/>
      <c r="H19" s="15" t="s">
        <v>16</v>
      </c>
      <c r="I19" s="12"/>
      <c r="J19" s="15"/>
      <c r="K19" s="12"/>
    </row>
    <row r="20" spans="2:11" ht="12.75">
      <c r="B20" s="12"/>
      <c r="C20" s="12"/>
      <c r="D20" s="40" t="s">
        <v>20</v>
      </c>
      <c r="E20" s="40"/>
      <c r="F20" s="40"/>
      <c r="G20" s="40" t="s">
        <v>23</v>
      </c>
      <c r="H20" s="41"/>
      <c r="I20" s="27"/>
      <c r="J20" s="40"/>
      <c r="K20" s="40"/>
    </row>
    <row r="21" spans="2:11" ht="12.75">
      <c r="B21" s="12"/>
      <c r="C21" s="12"/>
      <c r="D21" s="40" t="s">
        <v>24</v>
      </c>
      <c r="E21" s="40"/>
      <c r="F21" s="40"/>
      <c r="G21" s="41" t="s">
        <v>25</v>
      </c>
      <c r="H21" s="41"/>
      <c r="I21" s="40"/>
      <c r="J21" s="41"/>
      <c r="K21" s="40"/>
    </row>
    <row r="22" spans="2:11" ht="12.75">
      <c r="B22" s="12"/>
      <c r="C22" s="12"/>
      <c r="D22" s="12"/>
      <c r="E22" s="12"/>
      <c r="F22" s="12"/>
      <c r="G22" s="12"/>
      <c r="H22" s="12"/>
      <c r="I22" s="12"/>
      <c r="J22" s="12"/>
      <c r="K22" s="12"/>
    </row>
  </sheetData>
  <sheetProtection/>
  <printOptions horizontalCentered="1" verticalCentered="1"/>
  <pageMargins left="0.7874015748031497" right="1.5748031496062993" top="0.6299212598425197" bottom="0.35433070866141736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HP</cp:lastModifiedBy>
  <cp:lastPrinted>2012-07-14T11:00:20Z</cp:lastPrinted>
  <dcterms:created xsi:type="dcterms:W3CDTF">2001-06-11T20:39:51Z</dcterms:created>
  <dcterms:modified xsi:type="dcterms:W3CDTF">2012-07-14T11:01:54Z</dcterms:modified>
  <cp:category/>
  <cp:version/>
  <cp:contentType/>
  <cp:contentStatus/>
</cp:coreProperties>
</file>